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end\OneDrive\Desktop\"/>
    </mc:Choice>
  </mc:AlternateContent>
  <xr:revisionPtr revIDLastSave="0" documentId="8_{C374029E-4B9F-4E10-9A7D-2C94FBC10612}" xr6:coauthVersionLast="46" xr6:coauthVersionMax="46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List of Personal Debt" sheetId="2" r:id="rId1"/>
    <sheet name="Payoff Calculator" sheetId="1" r:id="rId2"/>
    <sheet name="Income" sheetId="3" r:id="rId3"/>
    <sheet name="Assets" sheetId="4" r:id="rId4"/>
    <sheet name="Retirement Accounts" sheetId="5" r:id="rId5"/>
    <sheet name="Investments" sheetId="6" r:id="rId6"/>
    <sheet name="Personal Budget" sheetId="8" r:id="rId7"/>
  </sheets>
  <definedNames>
    <definedName name="_xlnm.Print_Titles" localSheetId="1">'Payoff Calculator'!$9:$9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8" l="1"/>
  <c r="D34" i="8"/>
  <c r="C34" i="8"/>
  <c r="B34" i="8"/>
  <c r="D14" i="6"/>
  <c r="C14" i="6"/>
  <c r="D14" i="5"/>
  <c r="C14" i="5"/>
  <c r="D14" i="4"/>
  <c r="C14" i="4"/>
  <c r="E14" i="4"/>
  <c r="C14" i="3"/>
  <c r="F21" i="2"/>
  <c r="E21" i="2"/>
  <c r="D21" i="2"/>
  <c r="C21" i="2"/>
  <c r="C8" i="1"/>
  <c r="C7" i="1"/>
</calcChain>
</file>

<file path=xl/sharedStrings.xml><?xml version="1.0" encoding="utf-8"?>
<sst xmlns="http://schemas.openxmlformats.org/spreadsheetml/2006/main" count="105" uniqueCount="89">
  <si>
    <t>Credit Card</t>
  </si>
  <si>
    <t>Payoff Calculator</t>
  </si>
  <si>
    <t>Loan Details</t>
  </si>
  <si>
    <t>Balance owed</t>
  </si>
  <si>
    <t>Interest rate</t>
  </si>
  <si>
    <t>Minimum monthly payment</t>
  </si>
  <si>
    <t>Proposed monthly payment</t>
  </si>
  <si>
    <t>Enter Values</t>
  </si>
  <si>
    <t>Months To Payoff Based On Proposed Payment</t>
  </si>
  <si>
    <t>Total Interest Based On Proposed Payment</t>
  </si>
  <si>
    <t>Total Interest Based On Minimum Payment</t>
  </si>
  <si>
    <t>Months To Payoff Based On Minimum Payment</t>
  </si>
  <si>
    <t>Chart Data</t>
  </si>
  <si>
    <t>Amount</t>
  </si>
  <si>
    <t>Clustered column chart showing the comparison of Total Interest Paid Based on Minimum and Proposed Payments is in this cell.</t>
  </si>
  <si>
    <t>Clustered column chart showing the comparison of Months to Payoff Loan Based on Minimum and Proposed Payments is in this cell.</t>
  </si>
  <si>
    <t>What is the Loan for?</t>
  </si>
  <si>
    <t>Financial Institution</t>
  </si>
  <si>
    <t>Current Balance</t>
  </si>
  <si>
    <t>Payoff Off Amount</t>
  </si>
  <si>
    <t>Credit Limit</t>
  </si>
  <si>
    <t>Per Diem</t>
  </si>
  <si>
    <t>ABC Rewards Credit Card</t>
  </si>
  <si>
    <t>ABC Bank</t>
  </si>
  <si>
    <t>Monthly Pament</t>
  </si>
  <si>
    <t>2018 Honda Pilot</t>
  </si>
  <si>
    <t>Citizens Hometown Bank</t>
  </si>
  <si>
    <t>revolving</t>
  </si>
  <si>
    <t>Term [months]</t>
  </si>
  <si>
    <t>Total</t>
  </si>
  <si>
    <t>INCOME</t>
  </si>
  <si>
    <t>SOURCE</t>
  </si>
  <si>
    <t>Frequency</t>
  </si>
  <si>
    <t>Terra's Payroll</t>
  </si>
  <si>
    <t>weekly</t>
  </si>
  <si>
    <t>Tyrone's Payroll</t>
  </si>
  <si>
    <t>monthly</t>
  </si>
  <si>
    <t>ASSETS</t>
  </si>
  <si>
    <t>Personal Residence</t>
  </si>
  <si>
    <t>Engagement Ring</t>
  </si>
  <si>
    <t>Purchase Date</t>
  </si>
  <si>
    <t>Purchase Price</t>
  </si>
  <si>
    <t>Estimated Value</t>
  </si>
  <si>
    <t>Balance Remaining</t>
  </si>
  <si>
    <t>Retirement Accounts</t>
  </si>
  <si>
    <t>American Funds Mutual Funds</t>
  </si>
  <si>
    <t>Google socks</t>
  </si>
  <si>
    <t>Investments</t>
  </si>
  <si>
    <t>Hammond Bank CD</t>
  </si>
  <si>
    <t>Festive Coffee LLC</t>
  </si>
  <si>
    <t>ITEM</t>
  </si>
  <si>
    <t>Budgeted Amount Weekly</t>
  </si>
  <si>
    <t>Budgeted Amount Month</t>
  </si>
  <si>
    <t>Total Amount Owed</t>
  </si>
  <si>
    <t>Goal Payoff Date</t>
  </si>
  <si>
    <t>Required Payoff Date</t>
  </si>
  <si>
    <t>Required Monthly Payment</t>
  </si>
  <si>
    <t>Personal Budget</t>
  </si>
  <si>
    <t>Rent Mortgage</t>
  </si>
  <si>
    <t>Home Owners Insurance</t>
  </si>
  <si>
    <t>Car Loan #1</t>
  </si>
  <si>
    <t>Car Loan #2</t>
  </si>
  <si>
    <t>Furniture Warehouse</t>
  </si>
  <si>
    <t>IRA</t>
  </si>
  <si>
    <t>Health Insurance</t>
  </si>
  <si>
    <t>Life Insurance</t>
  </si>
  <si>
    <t>Telephone/ Mobile</t>
  </si>
  <si>
    <t>Cable/ Internet</t>
  </si>
  <si>
    <t>Gas [Heat]</t>
  </si>
  <si>
    <t>Water</t>
  </si>
  <si>
    <t>Electric</t>
  </si>
  <si>
    <t>Fuel [Automobile]</t>
  </si>
  <si>
    <t>Groceries</t>
  </si>
  <si>
    <t>Snow Plowing</t>
  </si>
  <si>
    <t>Car Maintenance</t>
  </si>
  <si>
    <t>Home Repairs</t>
  </si>
  <si>
    <t>Clothing</t>
  </si>
  <si>
    <t>Sam's Club Membership</t>
  </si>
  <si>
    <t>Entertainment</t>
  </si>
  <si>
    <t>Vacation</t>
  </si>
  <si>
    <t xml:space="preserve">Credit Card </t>
  </si>
  <si>
    <t>Magazine Subscription</t>
  </si>
  <si>
    <t>AARP Membership</t>
  </si>
  <si>
    <t>Gifts</t>
  </si>
  <si>
    <t>Emergency/ Savings</t>
  </si>
  <si>
    <t>Movies</t>
  </si>
  <si>
    <t>Take Out/ Delivery Food</t>
  </si>
  <si>
    <t>Misc.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</si>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</sst>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4" x14ac:knownFonts="1">
    <font>
      <sz val="11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0"/>
      <name val="Century Gothic"/>
      <family val="2"/>
    </font>
    <font>
      <sz val="11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sz val="10"/>
      <color rgb="FFFF0000"/>
      <name val="Century Gothic"/>
      <family val="2"/>
    </font>
    <font>
      <b/>
      <sz val="10"/>
      <color theme="0"/>
      <name val="Century Gothic"/>
      <family val="2"/>
    </font>
    <font>
      <b/>
      <sz val="25"/>
      <color theme="0"/>
      <name val="Century Gothic"/>
      <family val="2"/>
    </font>
    <font>
      <sz val="16"/>
      <color rgb="FFFFC000"/>
      <name val="Century Gothic"/>
      <family val="2"/>
    </font>
    <font>
      <b/>
      <sz val="14"/>
      <color theme="0"/>
      <name val="Century Gothic"/>
      <family val="2"/>
    </font>
    <font>
      <b/>
      <sz val="9"/>
      <color theme="0"/>
      <name val="Century Gothic"/>
      <family val="2"/>
    </font>
    <font>
      <b/>
      <sz val="11"/>
      <color rgb="FFFFC000"/>
      <name val="Century Gothic"/>
      <family val="2"/>
    </font>
    <font>
      <b/>
      <sz val="11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sz val="11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>
      <alignment horizontal="left"/>
    </xf>
    <xf numFmtId="0" fontId="5" fillId="0" borderId="2" applyNumberFormat="0" applyFont="0" applyFill="0" applyAlignment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2" xfId="7" applyFont="1"/>
    <xf numFmtId="0" fontId="7" fillId="0" borderId="2" xfId="7" applyFont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10" fillId="0" borderId="0" xfId="0" applyFont="1"/>
    <xf numFmtId="0" fontId="11" fillId="0" borderId="0" xfId="0" applyFont="1"/>
    <xf numFmtId="6" fontId="11" fillId="0" borderId="0" xfId="0" applyNumberFormat="1" applyFont="1"/>
    <xf numFmtId="0" fontId="12" fillId="0" borderId="0" xfId="0" applyFont="1"/>
    <xf numFmtId="0" fontId="12" fillId="0" borderId="0" xfId="0" applyFont="1" applyAlignment="1" applyProtection="1">
      <alignment horizontal="right"/>
      <protection locked="0"/>
    </xf>
    <xf numFmtId="6" fontId="12" fillId="0" borderId="0" xfId="0" applyNumberFormat="1" applyFont="1" applyAlignment="1" applyProtection="1">
      <alignment horizontal="right"/>
      <protection locked="0"/>
    </xf>
    <xf numFmtId="8" fontId="12" fillId="0" borderId="0" xfId="0" applyNumberFormat="1" applyFont="1" applyAlignment="1" applyProtection="1">
      <alignment horizontal="right"/>
      <protection locked="0"/>
    </xf>
    <xf numFmtId="9" fontId="12" fillId="0" borderId="0" xfId="0" applyNumberFormat="1" applyFont="1" applyProtection="1"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10" fontId="1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9" fillId="2" borderId="0" xfId="0" applyFont="1" applyFill="1" applyProtection="1">
      <protection locked="0"/>
    </xf>
    <xf numFmtId="6" fontId="9" fillId="2" borderId="0" xfId="0" applyNumberFormat="1" applyFont="1" applyFill="1" applyProtection="1">
      <protection locked="0"/>
    </xf>
    <xf numFmtId="0" fontId="9" fillId="3" borderId="0" xfId="0" applyFont="1" applyFill="1" applyProtection="1">
      <protection locked="0"/>
    </xf>
    <xf numFmtId="0" fontId="11" fillId="0" borderId="0" xfId="6" applyFont="1">
      <alignment horizontal="left"/>
    </xf>
    <xf numFmtId="6" fontId="11" fillId="0" borderId="0" xfId="6" applyNumberFormat="1" applyFont="1">
      <alignment horizontal="lef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0" fontId="11" fillId="0" borderId="0" xfId="0" applyNumberFormat="1" applyFont="1" applyAlignment="1">
      <alignment horizontal="left" wrapText="1"/>
    </xf>
    <xf numFmtId="0" fontId="13" fillId="4" borderId="0" xfId="3" applyFont="1" applyFill="1"/>
    <xf numFmtId="0" fontId="13" fillId="4" borderId="0" xfId="3" applyFont="1" applyFill="1" applyAlignment="1">
      <alignment horizontal="left"/>
    </xf>
    <xf numFmtId="0" fontId="14" fillId="5" borderId="0" xfId="1" applyFont="1" applyFill="1">
      <alignment horizontal="left"/>
    </xf>
    <xf numFmtId="0" fontId="15" fillId="0" borderId="0" xfId="2" applyFont="1" applyAlignment="1">
      <alignment horizontal="left"/>
    </xf>
    <xf numFmtId="0" fontId="0" fillId="3" borderId="0" xfId="0" applyFill="1"/>
    <xf numFmtId="0" fontId="16" fillId="6" borderId="0" xfId="0" applyFont="1" applyFill="1"/>
    <xf numFmtId="0" fontId="17" fillId="6" borderId="0" xfId="0" applyFont="1" applyFill="1"/>
    <xf numFmtId="0" fontId="0" fillId="6" borderId="0" xfId="0" applyFill="1"/>
    <xf numFmtId="0" fontId="16" fillId="3" borderId="0" xfId="0" applyFont="1" applyFill="1"/>
    <xf numFmtId="0" fontId="18" fillId="0" borderId="0" xfId="0" applyFont="1"/>
    <xf numFmtId="6" fontId="18" fillId="0" borderId="0" xfId="0" applyNumberFormat="1" applyFont="1"/>
    <xf numFmtId="6" fontId="16" fillId="6" borderId="0" xfId="0" applyNumberFormat="1" applyFont="1" applyFill="1"/>
    <xf numFmtId="0" fontId="16" fillId="4" borderId="0" xfId="0" applyFont="1" applyFill="1"/>
    <xf numFmtId="0" fontId="17" fillId="4" borderId="0" xfId="0" applyFont="1" applyFill="1"/>
    <xf numFmtId="0" fontId="0" fillId="4" borderId="0" xfId="0" applyFill="1"/>
    <xf numFmtId="0" fontId="19" fillId="0" borderId="0" xfId="0" applyFont="1"/>
    <xf numFmtId="6" fontId="19" fillId="0" borderId="0" xfId="0" applyNumberFormat="1" applyFont="1"/>
    <xf numFmtId="6" fontId="16" fillId="4" borderId="0" xfId="0" applyNumberFormat="1" applyFont="1" applyFill="1"/>
    <xf numFmtId="14" fontId="19" fillId="0" borderId="0" xfId="0" applyNumberFormat="1" applyFont="1"/>
    <xf numFmtId="0" fontId="20" fillId="5" borderId="0" xfId="0" applyFont="1" applyFill="1"/>
    <xf numFmtId="0" fontId="8" fillId="5" borderId="0" xfId="0" applyFont="1" applyFill="1"/>
    <xf numFmtId="0" fontId="21" fillId="5" borderId="0" xfId="0" applyFont="1" applyFill="1"/>
    <xf numFmtId="6" fontId="21" fillId="5" borderId="0" xfId="0" applyNumberFormat="1" applyFont="1" applyFill="1"/>
    <xf numFmtId="0" fontId="22" fillId="5" borderId="0" xfId="0" applyFont="1" applyFill="1"/>
    <xf numFmtId="14" fontId="18" fillId="0" borderId="0" xfId="0" applyNumberFormat="1" applyFont="1"/>
    <xf numFmtId="0" fontId="17" fillId="3" borderId="0" xfId="0" applyFont="1" applyFill="1"/>
    <xf numFmtId="0" fontId="7" fillId="3" borderId="0" xfId="0" applyFont="1" applyFill="1"/>
    <xf numFmtId="0" fontId="23" fillId="0" borderId="0" xfId="0" applyFont="1"/>
    <xf numFmtId="6" fontId="16" fillId="3" borderId="0" xfId="0" applyNumberFormat="1" applyFont="1" applyFill="1"/>
    <xf numFmtId="0" fontId="13" fillId="4" borderId="0" xfId="0" applyFont="1" applyFill="1"/>
    <xf numFmtId="0" fontId="13" fillId="6" borderId="0" xfId="0" applyFont="1" applyFill="1"/>
    <xf numFmtId="14" fontId="11" fillId="0" borderId="0" xfId="0" applyNumberFormat="1" applyFont="1"/>
    <xf numFmtId="0" fontId="11" fillId="3" borderId="0" xfId="0" applyFont="1" applyFill="1"/>
  </cellXfs>
  <cellStyles count="8">
    <cellStyle name="Amount" xfId="6" xr:uid="{00000000-0005-0000-0000-000000000000}"/>
    <cellStyle name="Chart Separator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Total" xfId="5" builtinId="25" customBuiltin="1"/>
  </cellStyles>
  <dxfs count="7">
    <dxf>
      <font>
        <b/>
        <i val="0"/>
        <color rgb="FFC00000"/>
      </font>
    </dxf>
    <dxf>
      <font>
        <b/>
        <i val="0"/>
        <color rgb="FFC00000"/>
      </font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entury Gothic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'Payoff Calculator'!$B$7:$B$8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'Payoff Calculator'!$C$7:$C$8</c:f>
              <c:numCache>
                <c:formatCode>"$"#,##0_);[Red]\("$"#,##0\)</c:formatCode>
                <c:ptCount val="2"/>
                <c:pt idx="0">
                  <c:v>2674.411856873925</c:v>
                </c:pt>
                <c:pt idx="1">
                  <c:v>2674.411856873925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'Payoff Calculator'!$B$5:$B$6</c:f>
              <c:strCache>
                <c:ptCount val="2"/>
                <c:pt idx="0">
                  <c:v>Months To Payoff Based On Minimum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'Payoff Calculator'!$C$5:$C$6</c:f>
              <c:numCache>
                <c:formatCode>General</c:formatCode>
                <c:ptCount val="2"/>
                <c:pt idx="0">
                  <c:v>36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Clustered column 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9:C13" totalsRowShown="0" headerRowDxfId="2" dataDxfId="3" headerRowCellStyle="Heading 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 dataDxfId="5"/>
    <tableColumn id="2" xr3:uid="{00000000-0010-0000-0000-000002000000}" name="Enter Values" dataDxfId="4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,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8A1D-91E5-4CA0-8048-B460E9F58C7A}">
  <dimension ref="A1:I21"/>
  <sheetViews>
    <sheetView workbookViewId="0">
      <selection activeCell="A21" sqref="A21"/>
    </sheetView>
  </sheetViews>
  <sheetFormatPr defaultRowHeight="14.25" x14ac:dyDescent="0.2"/>
  <cols>
    <col min="1" max="1" width="24.125" customWidth="1"/>
    <col min="2" max="3" width="23.25" customWidth="1"/>
    <col min="4" max="4" width="15.625" customWidth="1"/>
    <col min="5" max="5" width="18.5" customWidth="1"/>
    <col min="6" max="6" width="19.125" customWidth="1"/>
    <col min="7" max="7" width="15.375" customWidth="1"/>
    <col min="8" max="8" width="17.375" customWidth="1"/>
    <col min="9" max="9" width="17.5" customWidth="1"/>
  </cols>
  <sheetData>
    <row r="1" spans="1:9" x14ac:dyDescent="0.2">
      <c r="A1" s="5" t="s">
        <v>16</v>
      </c>
      <c r="B1" s="5" t="s">
        <v>17</v>
      </c>
      <c r="C1" s="5" t="s">
        <v>24</v>
      </c>
      <c r="D1" s="5" t="s">
        <v>18</v>
      </c>
      <c r="E1" s="5" t="s">
        <v>19</v>
      </c>
      <c r="F1" s="5" t="s">
        <v>20</v>
      </c>
      <c r="G1" s="5" t="s">
        <v>21</v>
      </c>
      <c r="H1" s="5" t="s">
        <v>28</v>
      </c>
      <c r="I1" s="5" t="s">
        <v>28</v>
      </c>
    </row>
    <row r="2" spans="1:9" ht="15" x14ac:dyDescent="0.25">
      <c r="A2" s="9" t="s">
        <v>22</v>
      </c>
      <c r="B2" s="10" t="s">
        <v>23</v>
      </c>
      <c r="C2" s="11">
        <v>300</v>
      </c>
      <c r="D2" s="11">
        <v>3768</v>
      </c>
      <c r="E2" s="11">
        <v>3768</v>
      </c>
      <c r="F2" s="11">
        <v>12000</v>
      </c>
      <c r="G2" s="12">
        <v>1.1299999999999999</v>
      </c>
      <c r="H2" s="12" t="s">
        <v>27</v>
      </c>
      <c r="I2" s="13">
        <v>0.12</v>
      </c>
    </row>
    <row r="3" spans="1:9" ht="15" x14ac:dyDescent="0.25">
      <c r="A3" s="9" t="s">
        <v>25</v>
      </c>
      <c r="B3" s="10" t="s">
        <v>26</v>
      </c>
      <c r="C3" s="11">
        <v>465</v>
      </c>
      <c r="D3" s="11">
        <v>17376</v>
      </c>
      <c r="E3" s="11">
        <v>18000</v>
      </c>
      <c r="F3" s="11">
        <v>17376</v>
      </c>
      <c r="G3" s="12">
        <v>2.4500000000000002</v>
      </c>
      <c r="H3" s="14">
        <v>36</v>
      </c>
      <c r="I3" s="15">
        <v>6.5000000000000002E-2</v>
      </c>
    </row>
    <row r="4" spans="1:9" x14ac:dyDescent="0.2">
      <c r="B4" s="16"/>
      <c r="C4" s="16"/>
      <c r="D4" s="16"/>
      <c r="E4" s="16"/>
      <c r="F4" s="16"/>
      <c r="G4" s="16"/>
      <c r="H4" s="16"/>
      <c r="I4" s="16"/>
    </row>
    <row r="5" spans="1:9" x14ac:dyDescent="0.2">
      <c r="B5" s="16"/>
      <c r="C5" s="16"/>
      <c r="D5" s="16"/>
      <c r="E5" s="16"/>
      <c r="F5" s="16"/>
      <c r="G5" s="16"/>
      <c r="H5" s="16"/>
      <c r="I5" s="16"/>
    </row>
    <row r="6" spans="1:9" x14ac:dyDescent="0.2">
      <c r="B6" s="16"/>
      <c r="C6" s="16"/>
      <c r="D6" s="16"/>
      <c r="E6" s="16"/>
      <c r="F6" s="16"/>
      <c r="G6" s="16"/>
      <c r="H6" s="16"/>
      <c r="I6" s="16"/>
    </row>
    <row r="7" spans="1:9" x14ac:dyDescent="0.2">
      <c r="B7" s="16"/>
      <c r="C7" s="16"/>
      <c r="D7" s="16"/>
      <c r="E7" s="16"/>
      <c r="F7" s="16"/>
      <c r="G7" s="16"/>
      <c r="H7" s="16"/>
      <c r="I7" s="16"/>
    </row>
    <row r="8" spans="1:9" x14ac:dyDescent="0.2">
      <c r="B8" s="16"/>
      <c r="C8" s="16"/>
      <c r="D8" s="16"/>
      <c r="E8" s="16"/>
      <c r="F8" s="16"/>
      <c r="G8" s="16"/>
      <c r="H8" s="16"/>
      <c r="I8" s="16"/>
    </row>
    <row r="9" spans="1:9" x14ac:dyDescent="0.2">
      <c r="B9" s="16"/>
      <c r="C9" s="16"/>
      <c r="D9" s="16"/>
      <c r="E9" s="16"/>
      <c r="F9" s="16"/>
      <c r="G9" s="16"/>
      <c r="H9" s="16"/>
      <c r="I9" s="16"/>
    </row>
    <row r="10" spans="1:9" x14ac:dyDescent="0.2"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29"/>
      <c r="B21" s="17" t="s">
        <v>29</v>
      </c>
      <c r="C21" s="18">
        <f>SUM(C2:C20)</f>
        <v>765</v>
      </c>
      <c r="D21" s="18">
        <f>SUM(D2:D20)</f>
        <v>21144</v>
      </c>
      <c r="E21" s="18">
        <f>SUM(E2:E20)</f>
        <v>21768</v>
      </c>
      <c r="F21" s="18">
        <f>SUM(F2:F20)</f>
        <v>29376</v>
      </c>
      <c r="G21" s="19"/>
      <c r="H21" s="19"/>
      <c r="I21" s="19"/>
    </row>
  </sheetData>
  <sheetProtection algorithmName="SHA-512" hashValue="FrTGS4G9rh/zXGdpMNFZxAcEfXkzq/SzC1BvIrmfvhdFW4UnxGE7gjgODHTorRzPb3sG7t9ai5g7uCp8nvr5tg==" saltValue="Y6K0yxE5DnVGsFR7TNu1E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4"/>
  <sheetViews>
    <sheetView showGridLines="0" zoomScaleNormal="100" workbookViewId="0">
      <selection activeCell="F3" sqref="F3"/>
    </sheetView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25">
      <c r="B1" s="28" t="s">
        <v>0</v>
      </c>
      <c r="C1" s="2"/>
    </row>
    <row r="2" spans="2:3" s="1" customFormat="1" ht="29.25" customHeight="1" x14ac:dyDescent="0.35">
      <c r="B2" s="27" t="s">
        <v>1</v>
      </c>
      <c r="C2" s="2"/>
    </row>
    <row r="3" spans="2:3" s="1" customFormat="1" ht="198" customHeight="1" x14ac:dyDescent="0.2">
      <c r="B3" s="3" t="s">
        <v>15</v>
      </c>
      <c r="C3" s="4" t="s">
        <v>14</v>
      </c>
    </row>
    <row r="4" spans="2:3" s="1" customFormat="1" ht="24" customHeight="1" x14ac:dyDescent="0.2">
      <c r="B4" s="25" t="s">
        <v>12</v>
      </c>
      <c r="C4" s="26" t="s">
        <v>13</v>
      </c>
    </row>
    <row r="5" spans="2:3" s="1" customFormat="1" ht="24" customHeight="1" x14ac:dyDescent="0.25">
      <c r="B5" s="7" t="s">
        <v>11</v>
      </c>
      <c r="C5" s="20">
        <v>36</v>
      </c>
    </row>
    <row r="6" spans="2:3" s="1" customFormat="1" ht="24" customHeight="1" x14ac:dyDescent="0.25">
      <c r="B6" s="7" t="s">
        <v>8</v>
      </c>
      <c r="C6" s="20">
        <v>33</v>
      </c>
    </row>
    <row r="7" spans="2:3" s="1" customFormat="1" ht="24" customHeight="1" x14ac:dyDescent="0.25">
      <c r="B7" s="7" t="s">
        <v>10</v>
      </c>
      <c r="C7" s="21">
        <f>IFERROR(((NPER('Payoff Calculator'!C11/12,-'Payoff Calculator'!C12,'Payoff Calculator'!C10,0)*'Payoff Calculator'!C12)-'Payoff Calculator'!C10),"N/A")</f>
        <v>2674.411856873925</v>
      </c>
    </row>
    <row r="8" spans="2:3" s="1" customFormat="1" ht="24" customHeight="1" x14ac:dyDescent="0.25">
      <c r="B8" s="7" t="s">
        <v>9</v>
      </c>
      <c r="C8" s="21">
        <f>IFERROR(((NPER('Payoff Calculator'!C11/12,-'Payoff Calculator'!C13,'Payoff Calculator'!C10,0)*'Payoff Calculator'!C13)-'Payoff Calculator'!C10),"N/A")</f>
        <v>2674.411856873925</v>
      </c>
    </row>
    <row r="9" spans="2:3" s="1" customFormat="1" ht="35.1" customHeight="1" x14ac:dyDescent="0.2">
      <c r="B9" s="25" t="s">
        <v>2</v>
      </c>
      <c r="C9" s="25" t="s">
        <v>7</v>
      </c>
    </row>
    <row r="10" spans="2:3" s="1" customFormat="1" ht="24" customHeight="1" x14ac:dyDescent="0.25">
      <c r="B10" s="22" t="s">
        <v>3</v>
      </c>
      <c r="C10" s="23">
        <v>17376</v>
      </c>
    </row>
    <row r="11" spans="2:3" s="1" customFormat="1" ht="24" customHeight="1" x14ac:dyDescent="0.25">
      <c r="B11" s="22" t="s">
        <v>4</v>
      </c>
      <c r="C11" s="24">
        <v>0.08</v>
      </c>
    </row>
    <row r="12" spans="2:3" s="1" customFormat="1" ht="24" customHeight="1" x14ac:dyDescent="0.25">
      <c r="B12" s="22" t="s">
        <v>5</v>
      </c>
      <c r="C12" s="23">
        <v>465</v>
      </c>
    </row>
    <row r="13" spans="2:3" s="1" customFormat="1" ht="24" customHeight="1" x14ac:dyDescent="0.25">
      <c r="B13" s="22" t="s">
        <v>6</v>
      </c>
      <c r="C13" s="23">
        <v>465</v>
      </c>
    </row>
    <row r="14" spans="2:3" ht="24" customHeight="1" x14ac:dyDescent="0.25">
      <c r="B14" s="7"/>
      <c r="C14" s="7"/>
    </row>
  </sheetData>
  <sheetProtection algorithmName="SHA-512" hashValue="qYuiBiUVPji+QY/DabytCacYwOXPRF3RXdIe/XQ6ud9VW3c13daCo8tDwAPA3xZwXyQoAL0dqowm/QHLt8VJzQ==" saltValue="PagMrgWD0CB1FXwRR1DUig==" spinCount="100000" sheet="1" objects="1" scenarios="1"/>
  <conditionalFormatting sqref="C12">
    <cfRule type="expression" dxfId="1" priority="6">
      <formula>#REF!="N/A"</formula>
    </cfRule>
  </conditionalFormatting>
  <conditionalFormatting sqref="C13">
    <cfRule type="expression" dxfId="0" priority="1">
      <formula>#REF!="N/A"</formula>
    </cfRule>
  </conditionalFormatting>
  <dataValidations count="6">
    <dataValidation allowBlank="1" showInputMessage="1" prompt="Create a Credit Card Payoff Calculator in this worksheet. Enter details in Loan Details table. Charts are in cells B3 and C3" sqref="A1" xr:uid="{00000000-0002-0000-0000-000000000000}"/>
    <dataValidation allowBlank="1" showInputMessage="1" showErrorMessage="1" prompt="Enter Loan Details in this column under this heading" sqref="B9" xr:uid="{00000000-0002-0000-0000-000001000000}"/>
    <dataValidation allowBlank="1" showInputMessage="1" showErrorMessage="1" prompt="Enter Values in this column under this heading" sqref="C9" xr:uid="{00000000-0002-0000-0000-000002000000}"/>
    <dataValidation allowBlank="1" showInputMessage="1" showErrorMessage="1" prompt="Chart Data labels are in cells B5 through B8, below" sqref="B4" xr:uid="{00000000-0002-0000-0000-000003000000}"/>
    <dataValidation allowBlank="1" showInputMessage="1" showErrorMessage="1" prompt="Amount is automatically calculated in cells C5 through C8, below. Enter loan details in table starting in cell B9" sqref="C4" xr:uid="{00000000-0002-0000-0000-000004000000}"/>
    <dataValidation allowBlank="1" showInputMessage="1" showErrorMessage="1" prompt="Title of this worksheet is in this and cell below" sqref="B1" xr:uid="{00000000-0002-0000-0000-000005000000}"/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C86C-DD8F-4998-A72B-50E9451717C7}">
  <dimension ref="A1:D14"/>
  <sheetViews>
    <sheetView workbookViewId="0">
      <selection activeCell="B16" sqref="B16"/>
    </sheetView>
  </sheetViews>
  <sheetFormatPr defaultRowHeight="14.25" x14ac:dyDescent="0.2"/>
  <cols>
    <col min="2" max="2" width="20.875" customWidth="1"/>
    <col min="3" max="3" width="14.875" customWidth="1"/>
    <col min="4" max="4" width="18.625" customWidth="1"/>
  </cols>
  <sheetData>
    <row r="1" spans="1:4" ht="18" x14ac:dyDescent="0.25">
      <c r="A1" s="29"/>
      <c r="B1" s="30" t="s">
        <v>30</v>
      </c>
      <c r="C1" s="30" t="s">
        <v>13</v>
      </c>
      <c r="D1" s="30" t="s">
        <v>32</v>
      </c>
    </row>
    <row r="2" spans="1:4" ht="15" x14ac:dyDescent="0.25">
      <c r="A2" s="29"/>
      <c r="B2" s="31" t="s">
        <v>31</v>
      </c>
      <c r="C2" s="32"/>
      <c r="D2" s="32"/>
    </row>
    <row r="3" spans="1:4" x14ac:dyDescent="0.2">
      <c r="A3" s="29"/>
      <c r="B3" s="34" t="s">
        <v>33</v>
      </c>
      <c r="C3" s="35">
        <v>758</v>
      </c>
      <c r="D3" s="34" t="s">
        <v>34</v>
      </c>
    </row>
    <row r="4" spans="1:4" x14ac:dyDescent="0.2">
      <c r="A4" s="29"/>
      <c r="B4" s="34" t="s">
        <v>35</v>
      </c>
      <c r="C4" s="35">
        <v>12784</v>
      </c>
      <c r="D4" s="34" t="s">
        <v>36</v>
      </c>
    </row>
    <row r="5" spans="1:4" ht="16.5" x14ac:dyDescent="0.3">
      <c r="A5" s="29"/>
      <c r="B5" s="6"/>
      <c r="C5" s="6"/>
      <c r="D5" s="6"/>
    </row>
    <row r="6" spans="1:4" ht="16.5" x14ac:dyDescent="0.3">
      <c r="A6" s="29"/>
      <c r="B6" s="6"/>
      <c r="C6" s="6"/>
      <c r="D6" s="6"/>
    </row>
    <row r="7" spans="1:4" ht="16.5" x14ac:dyDescent="0.3">
      <c r="A7" s="29"/>
      <c r="B7" s="6"/>
      <c r="C7" s="6"/>
      <c r="D7" s="6"/>
    </row>
    <row r="8" spans="1:4" ht="16.5" x14ac:dyDescent="0.3">
      <c r="A8" s="29"/>
      <c r="B8" s="6"/>
      <c r="C8" s="6"/>
      <c r="D8" s="6"/>
    </row>
    <row r="9" spans="1:4" ht="16.5" x14ac:dyDescent="0.3">
      <c r="A9" s="29"/>
      <c r="B9" s="6"/>
      <c r="C9" s="6"/>
      <c r="D9" s="6"/>
    </row>
    <row r="10" spans="1:4" ht="16.5" x14ac:dyDescent="0.3">
      <c r="A10" s="29"/>
      <c r="B10" s="6"/>
      <c r="C10" s="6"/>
      <c r="D10" s="6"/>
    </row>
    <row r="11" spans="1:4" ht="16.5" x14ac:dyDescent="0.3">
      <c r="A11" s="29"/>
      <c r="B11" s="6"/>
      <c r="C11" s="6"/>
      <c r="D11" s="6"/>
    </row>
    <row r="12" spans="1:4" ht="16.5" x14ac:dyDescent="0.3">
      <c r="A12" s="29"/>
      <c r="B12" s="6"/>
      <c r="C12" s="6"/>
      <c r="D12" s="6"/>
    </row>
    <row r="13" spans="1:4" ht="16.5" x14ac:dyDescent="0.3">
      <c r="A13" s="29"/>
      <c r="B13" s="6"/>
      <c r="C13" s="6"/>
      <c r="D13" s="6"/>
    </row>
    <row r="14" spans="1:4" ht="18" x14ac:dyDescent="0.25">
      <c r="A14" s="33" t="s">
        <v>29</v>
      </c>
      <c r="B14" s="30"/>
      <c r="C14" s="36">
        <f>SUM(C3:C13)</f>
        <v>13542</v>
      </c>
      <c r="D14" s="33"/>
    </row>
  </sheetData>
  <sheetProtection algorithmName="SHA-512" hashValue="CFzLQrVuD6dGZsjLQ57SmeYl5p8GmWmuDWFcfFo0UnFGFZ3L6hzQAWOIb/CshlDNsYeymQ1hP7D2QzfwJwEphg==" saltValue="GRUQxQsST18O/i9+/F4a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8040-D630-4301-AB5A-676DA84DEC9A}">
  <dimension ref="A1:F14"/>
  <sheetViews>
    <sheetView workbookViewId="0">
      <selection activeCell="B16" sqref="B16"/>
    </sheetView>
  </sheetViews>
  <sheetFormatPr defaultRowHeight="14.25" x14ac:dyDescent="0.2"/>
  <cols>
    <col min="2" max="3" width="23.125" customWidth="1"/>
    <col min="4" max="4" width="32.25" customWidth="1"/>
    <col min="5" max="5" width="25.5" customWidth="1"/>
    <col min="6" max="6" width="27.375" customWidth="1"/>
  </cols>
  <sheetData>
    <row r="1" spans="1:6" ht="18" x14ac:dyDescent="0.25">
      <c r="A1" s="29"/>
      <c r="B1" s="37" t="s">
        <v>37</v>
      </c>
      <c r="C1" s="37" t="s">
        <v>42</v>
      </c>
      <c r="D1" s="37" t="s">
        <v>43</v>
      </c>
      <c r="E1" s="37" t="s">
        <v>41</v>
      </c>
      <c r="F1" s="37" t="s">
        <v>40</v>
      </c>
    </row>
    <row r="2" spans="1:6" ht="15" x14ac:dyDescent="0.25">
      <c r="A2" s="29"/>
      <c r="B2" s="38" t="s">
        <v>31</v>
      </c>
      <c r="C2" s="38"/>
      <c r="D2" s="38"/>
      <c r="E2" s="39"/>
      <c r="F2" s="39"/>
    </row>
    <row r="3" spans="1:6" x14ac:dyDescent="0.2">
      <c r="A3" s="29"/>
      <c r="B3" s="40" t="s">
        <v>38</v>
      </c>
      <c r="C3" s="41">
        <v>312000</v>
      </c>
      <c r="D3" s="41">
        <v>76456</v>
      </c>
      <c r="E3" s="41">
        <v>129000</v>
      </c>
      <c r="F3" s="43">
        <v>37367</v>
      </c>
    </row>
    <row r="4" spans="1:6" x14ac:dyDescent="0.2">
      <c r="A4" s="29"/>
      <c r="B4" s="40" t="s">
        <v>39</v>
      </c>
      <c r="C4" s="41">
        <v>5700</v>
      </c>
      <c r="D4" s="41">
        <v>0</v>
      </c>
      <c r="E4" s="41">
        <v>3500</v>
      </c>
      <c r="F4" s="43">
        <v>39724</v>
      </c>
    </row>
    <row r="5" spans="1:6" ht="16.5" x14ac:dyDescent="0.3">
      <c r="A5" s="29"/>
      <c r="B5" s="6"/>
      <c r="C5" s="6"/>
      <c r="D5" s="6"/>
      <c r="E5" s="6"/>
      <c r="F5" s="6"/>
    </row>
    <row r="6" spans="1:6" ht="16.5" x14ac:dyDescent="0.3">
      <c r="A6" s="29"/>
      <c r="B6" s="6"/>
      <c r="C6" s="6"/>
      <c r="D6" s="6"/>
      <c r="E6" s="6"/>
      <c r="F6" s="6"/>
    </row>
    <row r="7" spans="1:6" ht="16.5" x14ac:dyDescent="0.3">
      <c r="A7" s="29"/>
      <c r="B7" s="6"/>
      <c r="C7" s="6"/>
      <c r="D7" s="6"/>
      <c r="E7" s="6"/>
      <c r="F7" s="6"/>
    </row>
    <row r="8" spans="1:6" ht="16.5" x14ac:dyDescent="0.3">
      <c r="A8" s="29"/>
      <c r="B8" s="6"/>
      <c r="C8" s="6"/>
      <c r="D8" s="6"/>
      <c r="E8" s="6"/>
      <c r="F8" s="6"/>
    </row>
    <row r="9" spans="1:6" ht="16.5" x14ac:dyDescent="0.3">
      <c r="A9" s="29"/>
      <c r="B9" s="6"/>
      <c r="C9" s="6"/>
      <c r="D9" s="6"/>
      <c r="E9" s="6"/>
      <c r="F9" s="6"/>
    </row>
    <row r="10" spans="1:6" ht="16.5" x14ac:dyDescent="0.3">
      <c r="A10" s="29"/>
      <c r="B10" s="6"/>
      <c r="C10" s="6"/>
      <c r="D10" s="6"/>
      <c r="E10" s="6"/>
      <c r="F10" s="6"/>
    </row>
    <row r="11" spans="1:6" ht="16.5" x14ac:dyDescent="0.3">
      <c r="A11" s="29"/>
      <c r="B11" s="6"/>
      <c r="C11" s="6"/>
      <c r="D11" s="6"/>
      <c r="E11" s="6"/>
      <c r="F11" s="6"/>
    </row>
    <row r="12" spans="1:6" ht="16.5" x14ac:dyDescent="0.3">
      <c r="A12" s="29"/>
      <c r="B12" s="6"/>
      <c r="C12" s="6"/>
      <c r="D12" s="6"/>
      <c r="E12" s="6"/>
      <c r="F12" s="6"/>
    </row>
    <row r="13" spans="1:6" ht="16.5" x14ac:dyDescent="0.3">
      <c r="A13" s="29"/>
      <c r="B13" s="6"/>
      <c r="C13" s="6"/>
      <c r="D13" s="6"/>
      <c r="E13" s="6"/>
      <c r="F13" s="6"/>
    </row>
    <row r="14" spans="1:6" ht="18" x14ac:dyDescent="0.25">
      <c r="A14" s="33" t="s">
        <v>29</v>
      </c>
      <c r="B14" s="37"/>
      <c r="C14" s="42">
        <f>SUM(C3:C13)</f>
        <v>317700</v>
      </c>
      <c r="D14" s="42">
        <f>SUM(D3:D13)</f>
        <v>76456</v>
      </c>
      <c r="E14" s="42">
        <f>SUM(E3:E13)</f>
        <v>132500</v>
      </c>
      <c r="F14" s="33"/>
    </row>
  </sheetData>
  <sheetProtection algorithmName="SHA-512" hashValue="N0eA+4SML2TW4MiQQGHi7X4imznc7n2vOUAJumqDZcbh8DT+eZIAhzRBWso4AaroptiS8JDkWinPlrJf9UJ2lQ==" saltValue="6VA6bwjRMxPNwcw0sr01J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F168-C44E-4783-BA61-D3E7F9B89EF1}">
  <dimension ref="A1:E14"/>
  <sheetViews>
    <sheetView workbookViewId="0">
      <selection sqref="A1:E14"/>
    </sheetView>
  </sheetViews>
  <sheetFormatPr defaultRowHeight="14.25" x14ac:dyDescent="0.2"/>
  <cols>
    <col min="2" max="2" width="31.375" customWidth="1"/>
    <col min="3" max="3" width="23.125" customWidth="1"/>
    <col min="4" max="4" width="25.5" customWidth="1"/>
    <col min="5" max="5" width="27.375" customWidth="1"/>
  </cols>
  <sheetData>
    <row r="1" spans="1:5" ht="18" x14ac:dyDescent="0.25">
      <c r="A1" s="29"/>
      <c r="B1" s="46" t="s">
        <v>44</v>
      </c>
      <c r="C1" s="46" t="s">
        <v>42</v>
      </c>
      <c r="D1" s="46" t="s">
        <v>41</v>
      </c>
      <c r="E1" s="46" t="s">
        <v>40</v>
      </c>
    </row>
    <row r="2" spans="1:5" ht="15" x14ac:dyDescent="0.25">
      <c r="A2" s="29"/>
      <c r="B2" s="48" t="s">
        <v>31</v>
      </c>
      <c r="C2" s="44"/>
      <c r="D2" s="45"/>
      <c r="E2" s="45"/>
    </row>
    <row r="3" spans="1:5" x14ac:dyDescent="0.2">
      <c r="A3" s="29"/>
      <c r="B3" s="34" t="s">
        <v>45</v>
      </c>
      <c r="C3" s="35">
        <v>287234</v>
      </c>
      <c r="D3" s="35">
        <v>36834</v>
      </c>
      <c r="E3" s="49">
        <v>37044</v>
      </c>
    </row>
    <row r="4" spans="1:5" x14ac:dyDescent="0.2">
      <c r="A4" s="29"/>
      <c r="B4" s="34" t="s">
        <v>46</v>
      </c>
      <c r="C4" s="35">
        <v>1872698</v>
      </c>
      <c r="D4" s="35">
        <v>500</v>
      </c>
      <c r="E4" s="49">
        <v>36196</v>
      </c>
    </row>
    <row r="5" spans="1:5" ht="16.5" x14ac:dyDescent="0.3">
      <c r="A5" s="29"/>
      <c r="B5" s="6"/>
      <c r="C5" s="6"/>
      <c r="D5" s="6"/>
      <c r="E5" s="6"/>
    </row>
    <row r="6" spans="1:5" ht="16.5" x14ac:dyDescent="0.3">
      <c r="A6" s="29"/>
      <c r="B6" s="6"/>
      <c r="C6" s="6"/>
      <c r="D6" s="6"/>
      <c r="E6" s="6"/>
    </row>
    <row r="7" spans="1:5" ht="16.5" x14ac:dyDescent="0.3">
      <c r="A7" s="29"/>
      <c r="B7" s="6"/>
      <c r="C7" s="6"/>
      <c r="D7" s="6"/>
      <c r="E7" s="6"/>
    </row>
    <row r="8" spans="1:5" ht="16.5" x14ac:dyDescent="0.3">
      <c r="A8" s="29"/>
      <c r="B8" s="6"/>
      <c r="C8" s="6"/>
      <c r="D8" s="6"/>
      <c r="E8" s="6"/>
    </row>
    <row r="9" spans="1:5" ht="16.5" x14ac:dyDescent="0.3">
      <c r="A9" s="29"/>
      <c r="B9" s="6"/>
      <c r="C9" s="6"/>
      <c r="D9" s="6"/>
      <c r="E9" s="6"/>
    </row>
    <row r="10" spans="1:5" ht="16.5" x14ac:dyDescent="0.3">
      <c r="A10" s="29"/>
      <c r="B10" s="6"/>
      <c r="C10" s="6"/>
      <c r="D10" s="6"/>
      <c r="E10" s="6"/>
    </row>
    <row r="11" spans="1:5" ht="16.5" x14ac:dyDescent="0.3">
      <c r="A11" s="29"/>
      <c r="B11" s="6"/>
      <c r="C11" s="6"/>
      <c r="D11" s="6"/>
      <c r="E11" s="6"/>
    </row>
    <row r="12" spans="1:5" ht="16.5" x14ac:dyDescent="0.3">
      <c r="A12" s="29"/>
      <c r="B12" s="6"/>
      <c r="C12" s="6"/>
      <c r="D12" s="6"/>
      <c r="E12" s="6"/>
    </row>
    <row r="13" spans="1:5" ht="16.5" x14ac:dyDescent="0.3">
      <c r="A13" s="29"/>
      <c r="B13" s="6"/>
      <c r="C13" s="6"/>
      <c r="D13" s="6"/>
      <c r="E13" s="6"/>
    </row>
    <row r="14" spans="1:5" ht="18" x14ac:dyDescent="0.25">
      <c r="A14" s="33" t="s">
        <v>29</v>
      </c>
      <c r="B14" s="46"/>
      <c r="C14" s="47">
        <f>SUM(C3:C13)</f>
        <v>2159932</v>
      </c>
      <c r="D14" s="47">
        <f>SUM(D3:D13)</f>
        <v>37334</v>
      </c>
      <c r="E14" s="33"/>
    </row>
  </sheetData>
  <sheetProtection algorithmName="SHA-512" hashValue="wOPDDmeqCIYvoqPKGc7vBGy7N7zjXWhynQgIcBnRmZcpJzOVbt/gxu4UqPN4fAGSEVCuVta1LE1BJ48lNgRyig==" saltValue="C/C201P1Ja6+vWnUPvBH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1E3F-D2C1-4FF9-AC81-8EC6ACCCBA20}">
  <dimension ref="A1:E14"/>
  <sheetViews>
    <sheetView workbookViewId="0">
      <selection activeCell="G11" sqref="G11"/>
    </sheetView>
  </sheetViews>
  <sheetFormatPr defaultRowHeight="14.25" x14ac:dyDescent="0.2"/>
  <cols>
    <col min="2" max="2" width="30.125" customWidth="1"/>
    <col min="3" max="3" width="28.875" customWidth="1"/>
    <col min="4" max="4" width="25.625" customWidth="1"/>
    <col min="5" max="5" width="31" customWidth="1"/>
  </cols>
  <sheetData>
    <row r="1" spans="1:5" ht="18" x14ac:dyDescent="0.25">
      <c r="A1" s="32"/>
      <c r="B1" s="33" t="s">
        <v>47</v>
      </c>
      <c r="C1" s="33" t="s">
        <v>42</v>
      </c>
      <c r="D1" s="33" t="s">
        <v>41</v>
      </c>
      <c r="E1" s="33" t="s">
        <v>40</v>
      </c>
    </row>
    <row r="2" spans="1:5" ht="15" x14ac:dyDescent="0.25">
      <c r="A2" s="32"/>
      <c r="B2" s="50" t="s">
        <v>31</v>
      </c>
      <c r="C2" s="50"/>
      <c r="D2" s="51"/>
      <c r="E2" s="51"/>
    </row>
    <row r="3" spans="1:5" x14ac:dyDescent="0.2">
      <c r="A3" s="32"/>
      <c r="B3" s="40" t="s">
        <v>48</v>
      </c>
      <c r="C3" s="41">
        <v>3973</v>
      </c>
      <c r="D3" s="41">
        <v>2500</v>
      </c>
      <c r="E3" s="43">
        <v>41128</v>
      </c>
    </row>
    <row r="4" spans="1:5" x14ac:dyDescent="0.2">
      <c r="A4" s="32"/>
      <c r="B4" s="40" t="s">
        <v>49</v>
      </c>
      <c r="C4" s="41">
        <v>256000</v>
      </c>
      <c r="D4" s="41">
        <v>35000</v>
      </c>
      <c r="E4" s="43">
        <v>41707</v>
      </c>
    </row>
    <row r="5" spans="1:5" ht="16.5" x14ac:dyDescent="0.3">
      <c r="A5" s="32"/>
      <c r="B5" s="52"/>
      <c r="C5" s="52"/>
      <c r="D5" s="52"/>
      <c r="E5" s="52"/>
    </row>
    <row r="6" spans="1:5" ht="16.5" x14ac:dyDescent="0.3">
      <c r="A6" s="32"/>
      <c r="B6" s="6"/>
      <c r="C6" s="6"/>
      <c r="D6" s="6"/>
      <c r="E6" s="6"/>
    </row>
    <row r="7" spans="1:5" ht="16.5" x14ac:dyDescent="0.3">
      <c r="A7" s="32"/>
      <c r="B7" s="6"/>
      <c r="C7" s="6"/>
      <c r="D7" s="6"/>
      <c r="E7" s="6"/>
    </row>
    <row r="8" spans="1:5" ht="16.5" x14ac:dyDescent="0.3">
      <c r="A8" s="32"/>
      <c r="B8" s="6"/>
      <c r="C8" s="6"/>
      <c r="D8" s="6"/>
      <c r="E8" s="6"/>
    </row>
    <row r="9" spans="1:5" ht="16.5" x14ac:dyDescent="0.3">
      <c r="A9" s="32"/>
      <c r="B9" s="6"/>
      <c r="C9" s="6"/>
      <c r="D9" s="6"/>
      <c r="E9" s="6"/>
    </row>
    <row r="10" spans="1:5" ht="16.5" x14ac:dyDescent="0.3">
      <c r="A10" s="32"/>
      <c r="B10" s="6"/>
      <c r="C10" s="6"/>
      <c r="D10" s="6"/>
      <c r="E10" s="6"/>
    </row>
    <row r="11" spans="1:5" ht="16.5" x14ac:dyDescent="0.3">
      <c r="A11" s="32"/>
      <c r="B11" s="6"/>
      <c r="C11" s="6"/>
      <c r="D11" s="6"/>
      <c r="E11" s="6"/>
    </row>
    <row r="12" spans="1:5" ht="16.5" x14ac:dyDescent="0.3">
      <c r="A12" s="32"/>
      <c r="B12" s="6"/>
      <c r="C12" s="6"/>
      <c r="D12" s="6"/>
      <c r="E12" s="6"/>
    </row>
    <row r="13" spans="1:5" ht="16.5" x14ac:dyDescent="0.3">
      <c r="A13" s="32"/>
      <c r="B13" s="6"/>
      <c r="C13" s="6"/>
      <c r="D13" s="6"/>
      <c r="E13" s="6"/>
    </row>
    <row r="14" spans="1:5" ht="18" x14ac:dyDescent="0.25">
      <c r="A14" s="30" t="s">
        <v>29</v>
      </c>
      <c r="B14" s="33"/>
      <c r="C14" s="53">
        <f>SUM(C3:C13)</f>
        <v>259973</v>
      </c>
      <c r="D14" s="53">
        <f>SUM(D3:D13)</f>
        <v>37500</v>
      </c>
      <c r="E14" s="30"/>
    </row>
  </sheetData>
  <sheetProtection algorithmName="SHA-512" hashValue="TnJENPoQNZp4m6FXG68HYlRnHTBAhjvFkK9hB2UtaDHnESiRmXizfiTLgfCXVGaIWpQL5wJUR2AgCQx9fbaD3A==" saltValue="WbZExPqbYxx6JFIZrejhu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DA81-7265-4722-A00D-91CCE11D4569}">
  <dimension ref="A1:G34"/>
  <sheetViews>
    <sheetView tabSelected="1" workbookViewId="0">
      <selection activeCell="H12" sqref="H12"/>
    </sheetView>
  </sheetViews>
  <sheetFormatPr defaultRowHeight="14.25" x14ac:dyDescent="0.2"/>
  <cols>
    <col min="1" max="1" width="27.875" customWidth="1"/>
    <col min="2" max="3" width="23.75" customWidth="1"/>
    <col min="4" max="4" width="23" customWidth="1"/>
    <col min="5" max="5" width="19.125" customWidth="1"/>
    <col min="6" max="6" width="16.875" customWidth="1"/>
    <col min="7" max="7" width="20.75" customWidth="1"/>
  </cols>
  <sheetData>
    <row r="1" spans="1:7" x14ac:dyDescent="0.2">
      <c r="A1" s="54" t="s">
        <v>57</v>
      </c>
      <c r="B1" s="54" t="s">
        <v>51</v>
      </c>
      <c r="C1" s="54" t="s">
        <v>56</v>
      </c>
      <c r="D1" s="54" t="s">
        <v>52</v>
      </c>
      <c r="E1" s="54" t="s">
        <v>53</v>
      </c>
      <c r="F1" s="54" t="s">
        <v>54</v>
      </c>
      <c r="G1" s="54" t="s">
        <v>55</v>
      </c>
    </row>
    <row r="2" spans="1:7" x14ac:dyDescent="0.2">
      <c r="A2" s="55" t="s">
        <v>50</v>
      </c>
      <c r="B2" s="55"/>
      <c r="C2" s="55"/>
      <c r="D2" s="55"/>
      <c r="E2" s="55"/>
      <c r="F2" s="55"/>
      <c r="G2" s="55"/>
    </row>
    <row r="3" spans="1:7" ht="15" x14ac:dyDescent="0.25">
      <c r="A3" s="54" t="s">
        <v>58</v>
      </c>
      <c r="B3" s="8">
        <v>235</v>
      </c>
      <c r="C3" s="8">
        <v>940</v>
      </c>
      <c r="D3" s="8">
        <v>1000</v>
      </c>
      <c r="E3" s="8">
        <v>92000</v>
      </c>
      <c r="F3" s="56">
        <v>49493</v>
      </c>
      <c r="G3" s="56">
        <v>54395</v>
      </c>
    </row>
    <row r="4" spans="1:7" ht="15" x14ac:dyDescent="0.25">
      <c r="A4" s="54" t="s">
        <v>59</v>
      </c>
      <c r="B4" s="8">
        <v>25</v>
      </c>
      <c r="C4" s="8">
        <v>100</v>
      </c>
      <c r="D4" s="8">
        <v>100</v>
      </c>
      <c r="E4" s="57"/>
      <c r="F4" s="57"/>
      <c r="G4" s="57"/>
    </row>
    <row r="5" spans="1:7" ht="15" x14ac:dyDescent="0.25">
      <c r="A5" s="54" t="s">
        <v>60</v>
      </c>
      <c r="B5" s="7"/>
      <c r="C5" s="7"/>
      <c r="D5" s="7"/>
      <c r="E5" s="7"/>
      <c r="F5" s="7"/>
      <c r="G5" s="7"/>
    </row>
    <row r="6" spans="1:7" ht="15" x14ac:dyDescent="0.25">
      <c r="A6" s="54" t="s">
        <v>61</v>
      </c>
      <c r="B6" s="7"/>
      <c r="C6" s="7"/>
      <c r="D6" s="7"/>
      <c r="E6" s="7"/>
      <c r="F6" s="7"/>
      <c r="G6" s="7"/>
    </row>
    <row r="7" spans="1:7" ht="15" x14ac:dyDescent="0.25">
      <c r="A7" s="54" t="s">
        <v>62</v>
      </c>
      <c r="B7" s="7"/>
      <c r="C7" s="7"/>
      <c r="D7" s="7"/>
      <c r="E7" s="7"/>
      <c r="F7" s="7"/>
      <c r="G7" s="7"/>
    </row>
    <row r="8" spans="1:7" ht="15" x14ac:dyDescent="0.25">
      <c r="A8" s="54" t="s">
        <v>63</v>
      </c>
      <c r="B8" s="7"/>
      <c r="C8" s="7"/>
      <c r="D8" s="7"/>
      <c r="E8" s="7"/>
      <c r="F8" s="7"/>
      <c r="G8" s="7"/>
    </row>
    <row r="9" spans="1:7" ht="15" x14ac:dyDescent="0.25">
      <c r="A9" s="54" t="s">
        <v>64</v>
      </c>
      <c r="B9" s="7"/>
      <c r="C9" s="7"/>
      <c r="D9" s="7"/>
      <c r="E9" s="7"/>
      <c r="F9" s="7"/>
      <c r="G9" s="7"/>
    </row>
    <row r="10" spans="1:7" ht="15" x14ac:dyDescent="0.25">
      <c r="A10" s="54" t="s">
        <v>65</v>
      </c>
      <c r="B10" s="7"/>
      <c r="C10" s="7"/>
      <c r="D10" s="7"/>
      <c r="E10" s="7"/>
      <c r="F10" s="7"/>
      <c r="G10" s="7"/>
    </row>
    <row r="11" spans="1:7" ht="15" x14ac:dyDescent="0.25">
      <c r="A11" s="54" t="s">
        <v>66</v>
      </c>
      <c r="B11" s="7"/>
      <c r="C11" s="7"/>
      <c r="D11" s="7"/>
      <c r="E11" s="7"/>
      <c r="F11" s="7"/>
      <c r="G11" s="7"/>
    </row>
    <row r="12" spans="1:7" ht="15" x14ac:dyDescent="0.25">
      <c r="A12" s="54" t="s">
        <v>67</v>
      </c>
      <c r="B12" s="7"/>
      <c r="C12" s="7"/>
      <c r="D12" s="7"/>
      <c r="E12" s="7"/>
      <c r="F12" s="7"/>
      <c r="G12" s="7"/>
    </row>
    <row r="13" spans="1:7" ht="15" x14ac:dyDescent="0.25">
      <c r="A13" s="54" t="s">
        <v>68</v>
      </c>
      <c r="B13" s="7"/>
      <c r="C13" s="7"/>
      <c r="D13" s="7"/>
      <c r="E13" s="7"/>
      <c r="F13" s="7"/>
      <c r="G13" s="7"/>
    </row>
    <row r="14" spans="1:7" ht="15" x14ac:dyDescent="0.25">
      <c r="A14" s="54" t="s">
        <v>69</v>
      </c>
      <c r="B14" s="7"/>
      <c r="C14" s="7"/>
      <c r="D14" s="7"/>
      <c r="E14" s="7"/>
      <c r="F14" s="7"/>
      <c r="G14" s="7"/>
    </row>
    <row r="15" spans="1:7" ht="15" x14ac:dyDescent="0.25">
      <c r="A15" s="54" t="s">
        <v>70</v>
      </c>
      <c r="B15" s="7"/>
      <c r="C15" s="7"/>
      <c r="D15" s="7"/>
      <c r="E15" s="7"/>
      <c r="F15" s="7"/>
      <c r="G15" s="7"/>
    </row>
    <row r="16" spans="1:7" ht="15" x14ac:dyDescent="0.25">
      <c r="A16" s="54" t="s">
        <v>71</v>
      </c>
      <c r="B16" s="7"/>
      <c r="C16" s="7"/>
      <c r="D16" s="7"/>
      <c r="E16" s="7"/>
      <c r="F16" s="7"/>
      <c r="G16" s="7"/>
    </row>
    <row r="17" spans="1:7" ht="15" x14ac:dyDescent="0.25">
      <c r="A17" s="54" t="s">
        <v>72</v>
      </c>
      <c r="B17" s="7"/>
      <c r="C17" s="7"/>
      <c r="D17" s="7"/>
      <c r="E17" s="7"/>
      <c r="F17" s="7"/>
      <c r="G17" s="7"/>
    </row>
    <row r="18" spans="1:7" ht="15" x14ac:dyDescent="0.25">
      <c r="A18" s="54" t="s">
        <v>73</v>
      </c>
      <c r="B18" s="7"/>
      <c r="C18" s="7"/>
      <c r="D18" s="7"/>
      <c r="E18" s="7"/>
      <c r="F18" s="7"/>
      <c r="G18" s="7"/>
    </row>
    <row r="19" spans="1:7" ht="15" x14ac:dyDescent="0.25">
      <c r="A19" s="54" t="s">
        <v>74</v>
      </c>
      <c r="B19" s="7"/>
      <c r="C19" s="7"/>
      <c r="D19" s="7"/>
      <c r="E19" s="7"/>
      <c r="F19" s="7"/>
      <c r="G19" s="7"/>
    </row>
    <row r="20" spans="1:7" ht="15" x14ac:dyDescent="0.25">
      <c r="A20" s="54" t="s">
        <v>75</v>
      </c>
      <c r="B20" s="7"/>
      <c r="C20" s="7"/>
      <c r="D20" s="7"/>
      <c r="E20" s="7"/>
      <c r="F20" s="7"/>
      <c r="G20" s="7"/>
    </row>
    <row r="21" spans="1:7" ht="15" x14ac:dyDescent="0.25">
      <c r="A21" s="54" t="s">
        <v>76</v>
      </c>
      <c r="B21" s="7"/>
      <c r="C21" s="7"/>
      <c r="D21" s="7"/>
      <c r="E21" s="7"/>
      <c r="F21" s="7"/>
      <c r="G21" s="7"/>
    </row>
    <row r="22" spans="1:7" ht="15" x14ac:dyDescent="0.25">
      <c r="A22" s="54" t="s">
        <v>77</v>
      </c>
      <c r="B22" s="7"/>
      <c r="C22" s="7"/>
      <c r="D22" s="7"/>
      <c r="E22" s="7"/>
      <c r="F22" s="7"/>
      <c r="G22" s="7"/>
    </row>
    <row r="23" spans="1:7" ht="15" x14ac:dyDescent="0.25">
      <c r="A23" s="54" t="s">
        <v>78</v>
      </c>
      <c r="B23" s="7"/>
      <c r="C23" s="7"/>
      <c r="D23" s="7"/>
      <c r="E23" s="7"/>
      <c r="F23" s="7"/>
      <c r="G23" s="7"/>
    </row>
    <row r="24" spans="1:7" ht="15" x14ac:dyDescent="0.25">
      <c r="A24" s="54" t="s">
        <v>79</v>
      </c>
      <c r="B24" s="7"/>
      <c r="C24" s="7"/>
      <c r="D24" s="7"/>
      <c r="E24" s="7"/>
      <c r="F24" s="7"/>
      <c r="G24" s="7"/>
    </row>
    <row r="25" spans="1:7" ht="15" x14ac:dyDescent="0.25">
      <c r="A25" s="54" t="s">
        <v>80</v>
      </c>
      <c r="B25" s="7"/>
      <c r="C25" s="7"/>
      <c r="D25" s="7"/>
      <c r="E25" s="7"/>
      <c r="F25" s="7"/>
      <c r="G25" s="7"/>
    </row>
    <row r="26" spans="1:7" ht="15" x14ac:dyDescent="0.25">
      <c r="A26" s="54" t="s">
        <v>81</v>
      </c>
      <c r="B26" s="7"/>
      <c r="C26" s="7"/>
      <c r="D26" s="7"/>
      <c r="E26" s="7"/>
      <c r="F26" s="7"/>
      <c r="G26" s="7"/>
    </row>
    <row r="27" spans="1:7" ht="15" x14ac:dyDescent="0.25">
      <c r="A27" s="54" t="s">
        <v>82</v>
      </c>
      <c r="B27" s="7"/>
      <c r="C27" s="7"/>
      <c r="D27" s="7"/>
      <c r="E27" s="7"/>
      <c r="F27" s="7"/>
      <c r="G27" s="7"/>
    </row>
    <row r="28" spans="1:7" ht="15" x14ac:dyDescent="0.25">
      <c r="A28" s="54" t="s">
        <v>83</v>
      </c>
      <c r="B28" s="7"/>
      <c r="C28" s="7"/>
      <c r="D28" s="7"/>
      <c r="E28" s="7"/>
      <c r="F28" s="7"/>
      <c r="G28" s="7"/>
    </row>
    <row r="29" spans="1:7" ht="15" x14ac:dyDescent="0.25">
      <c r="A29" s="54" t="s">
        <v>84</v>
      </c>
      <c r="B29" s="7"/>
      <c r="C29" s="7"/>
      <c r="D29" s="7"/>
      <c r="E29" s="7"/>
      <c r="F29" s="7"/>
      <c r="G29" s="7"/>
    </row>
    <row r="30" spans="1:7" ht="15" x14ac:dyDescent="0.25">
      <c r="A30" s="54" t="s">
        <v>85</v>
      </c>
      <c r="B30" s="7"/>
      <c r="C30" s="7"/>
      <c r="D30" s="7"/>
      <c r="E30" s="7"/>
      <c r="F30" s="7"/>
      <c r="G30" s="7"/>
    </row>
    <row r="31" spans="1:7" ht="15" x14ac:dyDescent="0.25">
      <c r="A31" s="54" t="s">
        <v>86</v>
      </c>
      <c r="B31" s="7"/>
      <c r="C31" s="7"/>
      <c r="D31" s="7"/>
      <c r="E31" s="7"/>
      <c r="F31" s="7"/>
      <c r="G31" s="7"/>
    </row>
    <row r="32" spans="1:7" ht="15" x14ac:dyDescent="0.25">
      <c r="A32" s="54" t="s">
        <v>87</v>
      </c>
      <c r="B32" s="7"/>
      <c r="C32" s="7"/>
      <c r="D32" s="7"/>
      <c r="E32" s="7"/>
      <c r="F32" s="7"/>
      <c r="G32" s="7"/>
    </row>
    <row r="33" spans="1:7" ht="15" x14ac:dyDescent="0.25">
      <c r="A33" s="54" t="s">
        <v>88</v>
      </c>
      <c r="B33" s="7"/>
      <c r="C33" s="7"/>
      <c r="D33" s="7"/>
      <c r="E33" s="7"/>
      <c r="F33" s="7"/>
      <c r="G33" s="7"/>
    </row>
    <row r="34" spans="1:7" ht="18" x14ac:dyDescent="0.25">
      <c r="A34" s="33" t="s">
        <v>29</v>
      </c>
      <c r="B34" s="53">
        <f>SUM(B3:B33)</f>
        <v>260</v>
      </c>
      <c r="C34" s="53">
        <f>SUM(C3:C33)</f>
        <v>1040</v>
      </c>
      <c r="D34" s="53">
        <f>SUM(D3:D33)</f>
        <v>1100</v>
      </c>
      <c r="E34" s="53">
        <f>SUM(E3:E33)</f>
        <v>92000</v>
      </c>
      <c r="F34" s="30"/>
      <c r="G34" s="30"/>
    </row>
  </sheetData>
  <sheetProtection algorithmName="SHA-512" hashValue="IYCuC54GPL3E3OByUj7ijWYwWGr2WAmwDP0bmR58O9ykRdC/YKKdDokM8BObbEuWp10YD/9F4h39qS8ZOmNoBg==" saltValue="Jz71LTKtGaLrfUFP9oUZ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 of Personal Debt</vt:lpstr>
      <vt:lpstr>Payoff Calculator</vt:lpstr>
      <vt:lpstr>Income</vt:lpstr>
      <vt:lpstr>Assets</vt:lpstr>
      <vt:lpstr>Retirement Accounts</vt:lpstr>
      <vt:lpstr>Investments</vt:lpstr>
      <vt:lpstr>Personal Budget</vt:lpstr>
      <vt:lpstr>'Payoff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Hendershot</dc:creator>
  <cp:lastModifiedBy>John Hendershot</cp:lastModifiedBy>
  <dcterms:created xsi:type="dcterms:W3CDTF">2018-03-21T03:31:55Z</dcterms:created>
  <dcterms:modified xsi:type="dcterms:W3CDTF">2021-05-07T17:18:12Z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